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819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19" i="1"/>
  <c r="B120" s="1"/>
  <c r="B117"/>
  <c r="B114"/>
  <c r="B96"/>
  <c r="B91"/>
  <c r="B87"/>
  <c r="B83"/>
  <c r="B76"/>
  <c r="B70"/>
  <c r="B68"/>
  <c r="B61"/>
  <c r="B56"/>
  <c r="B48"/>
  <c r="B43"/>
  <c r="B35"/>
  <c r="B27"/>
  <c r="B24"/>
  <c r="B21"/>
  <c r="B18"/>
  <c r="B38" s="1"/>
  <c r="B130" s="1"/>
</calcChain>
</file>

<file path=xl/comments1.xml><?xml version="1.0" encoding="utf-8"?>
<comments xmlns="http://schemas.openxmlformats.org/spreadsheetml/2006/main">
  <authors>
    <author>uzivatel</author>
  </authors>
  <commentList>
    <comment ref="B10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18 000 za separovaný odpad EKOKOM-ASA
210 000 -od občanů - 420x500
nutno zvášit poplatek na 500 Kč/osobu s TP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 na výkon státní správy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108 000 dotace na územní plán
200 000 POV 2012
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229 500 - SZIF - Revitalizace VO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služby hospoda 3000x12</t>
        </r>
      </text>
    </comment>
    <comment ref="B20" authorId="0">
      <text>
        <r>
          <rPr>
            <b/>
            <sz val="8"/>
            <color indexed="81"/>
            <rFont val="Tahoma"/>
            <charset val="1"/>
          </rPr>
          <t>uzivatel:</t>
        </r>
        <r>
          <rPr>
            <sz val="8"/>
            <color indexed="81"/>
            <rFont val="Tahoma"/>
            <charset val="1"/>
          </rPr>
          <t xml:space="preserve">
24 000 - 2000 x12 pronájem hospoda
9600 - 800 x 12 prodejna
10 000 - pronájem sál</t>
        </r>
      </text>
    </comment>
    <comment ref="B33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330 000 - FVE
600 - Rydval
40 - Kolář Jelmo
1000 - Kalvas rybník
15 000 - Štěcha  ZP</t>
        </r>
      </text>
    </comment>
    <comment ref="B34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330 000 - FVE
600 - Rydval
40 - Kolář Jelmo
1000 - Kalvas rybník
15 000 - Štěcha  ZP</t>
        </r>
      </text>
    </comment>
    <comment ref="B42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oprava sálu z POV 2012</t>
        </r>
      </text>
    </comment>
    <comment ref="B43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veškeré náklad ybudova čp.85
 </t>
        </r>
      </text>
    </comment>
    <comment ref="B45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doplatek Stavitelství Matourek</t>
        </r>
      </text>
    </comment>
    <comment ref="B46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opravy komunikací, zimní údržba</t>
        </r>
      </text>
    </comment>
    <comment ref="B47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projekt revitalizace návsi v Libníči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výstavba propojení v ulici U Školy - vlastní zdroj
budovat pouze z dotace</t>
        </r>
      </text>
    </comment>
    <comment ref="B64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Libníčský zpravodaj, reklamní předměty</t>
        </r>
      </text>
    </comment>
    <comment ref="B65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pronájmy slavnosti</t>
        </r>
      </text>
    </comment>
    <comment ref="B66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ples, slavnosti, </t>
        </r>
      </text>
    </comment>
    <comment ref="B77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elektřina veřejné osvětlení</t>
        </r>
      </text>
    </comment>
    <comment ref="B78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správa VO dle SoD:
SoD 20 000
materiál 30 000</t>
        </r>
      </text>
    </comment>
    <comment ref="B79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oprava fasády hasičské zbrojnice</t>
        </r>
      </text>
    </comment>
    <comment ref="B80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130 000 územní plán
33 600 pasport MK</t>
        </r>
      </text>
    </comment>
    <comment ref="B81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životní jubilea</t>
        </r>
      </text>
    </comment>
    <comment ref="B82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výkup pozemků v Jelmě - Měštanové</t>
        </r>
      </text>
    </comment>
    <comment ref="B86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90 000 Pouzar Milan
160 000 Vors
50 000 ostatní péče </t>
        </r>
      </text>
    </comment>
    <comment ref="B88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plat velitele ZJ</t>
        </r>
      </text>
    </comment>
    <comment ref="B90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benzín stříkačka atp.</t>
        </r>
      </text>
    </comment>
    <comment ref="B101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kancelářské potřeby, sw, tonery, pro PC</t>
        </r>
      </text>
    </comment>
    <comment ref="B102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kompletní dodávka vody pro budovu 85</t>
        </r>
      </text>
    </comment>
    <comment ref="B103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budova čp.85</t>
        </r>
      </text>
    </comment>
    <comment ref="B104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budova čp.85</t>
        </r>
      </text>
    </comment>
    <comment ref="B105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budova čp.85
</t>
        </r>
      </text>
    </comment>
    <comment ref="B107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net, gsm</t>
        </r>
      </text>
    </comment>
    <comment ref="B108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fakturace účetní - 12x4000
fakturace administrátor - 12x3500</t>
        </r>
      </text>
    </comment>
    <comment ref="B115" authorId="0">
      <text>
        <r>
          <rPr>
            <b/>
            <sz val="8"/>
            <color indexed="81"/>
            <rFont val="Tahoma"/>
            <family val="2"/>
            <charset val="238"/>
          </rPr>
          <t>uzivatel:</t>
        </r>
        <r>
          <rPr>
            <sz val="8"/>
            <color indexed="81"/>
            <rFont val="Tahoma"/>
            <family val="2"/>
            <charset val="238"/>
          </rPr>
          <t xml:space="preserve">
úrok z úvěru</t>
        </r>
      </text>
    </comment>
  </commentList>
</comments>
</file>

<file path=xl/sharedStrings.xml><?xml version="1.0" encoding="utf-8"?>
<sst xmlns="http://schemas.openxmlformats.org/spreadsheetml/2006/main" count="128" uniqueCount="127">
  <si>
    <t>ROZPOČET OBCE LIBNÍČ NA ROK 2012</t>
  </si>
  <si>
    <r>
      <t xml:space="preserve">I. Rozpočtové příjmy   </t>
    </r>
    <r>
      <rPr>
        <sz val="11"/>
        <color theme="1"/>
        <rFont val="Calibri"/>
        <family val="2"/>
        <charset val="238"/>
        <scheme val="minor"/>
      </rPr>
      <t>(v tis. Kč)</t>
    </r>
  </si>
  <si>
    <r>
      <rPr>
        <sz val="11"/>
        <color indexed="8"/>
        <rFont val="Calibri"/>
        <family val="2"/>
        <charset val="238"/>
      </rPr>
      <t>0000 1111 Daň z příjmů fyz.osob ze záv.činnosti a funkčních požitků</t>
    </r>
    <r>
      <rPr>
        <sz val="6.5"/>
        <color indexed="8"/>
        <rFont val="Courier New"/>
        <family val="3"/>
        <charset val="238"/>
      </rPr>
      <t xml:space="preserve">    </t>
    </r>
  </si>
  <si>
    <t xml:space="preserve">0000 1112 Daň z příjmů fyz.osob ze sam.výděl.činnosti                     </t>
  </si>
  <si>
    <t xml:space="preserve">0000 1113 Daň z příjmů fyz.osob z kapitál.výnosů                          </t>
  </si>
  <si>
    <t xml:space="preserve">0000 1121 Daň z příjmů právnických osob                                  </t>
  </si>
  <si>
    <t xml:space="preserve">0000 1211 Daň z přidané hodnoty                                          </t>
  </si>
  <si>
    <t xml:space="preserve">0000 1337 Poplatek za likvidaci komunálního odpadu                       </t>
  </si>
  <si>
    <t xml:space="preserve">0000 1341 Poplatek ze psů                                                </t>
  </si>
  <si>
    <t>0000 1348 Poplatek za zhodnocení stavebního pozemku</t>
  </si>
  <si>
    <t xml:space="preserve">0000 1361 Správní poplatky                                                </t>
  </si>
  <si>
    <t xml:space="preserve">0000 1511 Daň z nemovitostí                                              </t>
  </si>
  <si>
    <r>
      <rPr>
        <sz val="11"/>
        <color indexed="8"/>
        <rFont val="Calibri"/>
        <family val="2"/>
        <charset val="238"/>
      </rPr>
      <t xml:space="preserve">0000 4112 Neinv.přij.transfery ze st.rozp.v rámci souhrn.dotač.vzta </t>
    </r>
    <r>
      <rPr>
        <sz val="6.5"/>
        <color indexed="8"/>
        <rFont val="Courier New"/>
        <family val="3"/>
        <charset val="238"/>
      </rPr>
      <t xml:space="preserve">          </t>
    </r>
  </si>
  <si>
    <r>
      <rPr>
        <sz val="11"/>
        <color indexed="8"/>
        <rFont val="Calibri"/>
        <family val="2"/>
        <charset val="238"/>
      </rPr>
      <t xml:space="preserve">0000 4122 Neinv.přij.transfery od kraje </t>
    </r>
    <r>
      <rPr>
        <sz val="6.5"/>
        <color indexed="8"/>
        <rFont val="Courier New"/>
        <family val="3"/>
        <charset val="238"/>
      </rPr>
      <t xml:space="preserve">          </t>
    </r>
  </si>
  <si>
    <t>0000 4213 Investiční přijaté transfery ze státních fondů</t>
  </si>
  <si>
    <r>
      <rPr>
        <b/>
        <sz val="11"/>
        <color indexed="8"/>
        <rFont val="Calibri"/>
        <family val="2"/>
        <charset val="238"/>
      </rPr>
      <t>000 **        Daňové příjmy</t>
    </r>
    <r>
      <rPr>
        <b/>
        <sz val="6.5"/>
        <color indexed="8"/>
        <rFont val="Courier New"/>
        <family val="3"/>
        <charset val="238"/>
      </rPr>
      <t xml:space="preserve">                                                                 </t>
    </r>
  </si>
  <si>
    <t xml:space="preserve">2141 2111 Příjmy z poskytování služeb               </t>
  </si>
  <si>
    <t xml:space="preserve">2141 2132 Příjmy z pronájmu ostatních nemovitostí a jejich částí               </t>
  </si>
  <si>
    <t xml:space="preserve">2141 **      Vnitřní obchod                                                 </t>
  </si>
  <si>
    <t xml:space="preserve">2310 2132 Příjmy z pronájmu ostatních nemovitostí a jejich částí           </t>
  </si>
  <si>
    <r>
      <t>2310 *        Příjmy z podílu na zisku</t>
    </r>
    <r>
      <rPr>
        <b/>
        <sz val="11"/>
        <color indexed="8"/>
        <rFont val="Calibri"/>
        <family val="2"/>
        <charset val="238"/>
      </rPr>
      <t xml:space="preserve"> </t>
    </r>
    <r>
      <rPr>
        <sz val="11"/>
        <color indexed="8"/>
        <rFont val="Calibri"/>
        <family val="2"/>
        <charset val="238"/>
      </rPr>
      <t xml:space="preserve">                                                    </t>
    </r>
  </si>
  <si>
    <t xml:space="preserve">231 **        Pitná voda                                                      </t>
  </si>
  <si>
    <t xml:space="preserve">2321 2132 Příjmy z pronájmu ostatních nemovitostí a jejich částí               </t>
  </si>
  <si>
    <t>2321 2142 Příjmy z podílu na zisku</t>
  </si>
  <si>
    <t xml:space="preserve">232 **        Odvádění a čištění odpadních vod                                    </t>
  </si>
  <si>
    <t>3319 2321 Přijaté neinvestiční dary</t>
  </si>
  <si>
    <t>331 **        Kultura</t>
  </si>
  <si>
    <t xml:space="preserve">361 **        Rozvoj bydlení a bytové hospodářství                            </t>
  </si>
  <si>
    <t xml:space="preserve">3632 2111 Příjmy z poskytování služeb a výrobků                           </t>
  </si>
  <si>
    <t xml:space="preserve">3632 *        Pohřebnictví                                                    </t>
  </si>
  <si>
    <t xml:space="preserve">3639 2119 Příjmy z vlastní činnosti - věcná břemena                                         </t>
  </si>
  <si>
    <t xml:space="preserve">3639 2131 Příjmy z pronájmu pozemků                                         </t>
  </si>
  <si>
    <t xml:space="preserve">363 **        Komunální služby a územní rozvoj                                  </t>
  </si>
  <si>
    <t>6171 **     Činnost místní správy</t>
  </si>
  <si>
    <t xml:space="preserve">631 **        Obecné příjmy a výdaje z finančních operací                         </t>
  </si>
  <si>
    <r>
      <rPr>
        <b/>
        <sz val="14"/>
        <color indexed="8"/>
        <rFont val="Calibri"/>
        <family val="2"/>
        <charset val="238"/>
      </rPr>
      <t>PŘÍJMY celkem</t>
    </r>
    <r>
      <rPr>
        <sz val="14"/>
        <color indexed="8"/>
        <rFont val="Calibri"/>
        <family val="2"/>
        <charset val="238"/>
      </rPr>
      <t xml:space="preserve">   </t>
    </r>
  </si>
  <si>
    <r>
      <t xml:space="preserve">II. Rozpočtové výdaje  </t>
    </r>
    <r>
      <rPr>
        <sz val="11"/>
        <color indexed="8"/>
        <rFont val="Calibri"/>
        <family val="2"/>
        <charset val="238"/>
      </rPr>
      <t>(v tis. Kč)</t>
    </r>
  </si>
  <si>
    <t>2141 6121 Opravy budovy, stavby</t>
  </si>
  <si>
    <t>2141**       Vnitřní obchod</t>
  </si>
  <si>
    <t xml:space="preserve">2212 5139 Nákup materiálu jinde nezařazený                                     </t>
  </si>
  <si>
    <t xml:space="preserve">2212 5169 Nákup ostatních služeb                                          </t>
  </si>
  <si>
    <t xml:space="preserve">2212 5171 Opravy a udržování                                          </t>
  </si>
  <si>
    <t xml:space="preserve">2212 6121 Stavby                                          </t>
  </si>
  <si>
    <t xml:space="preserve">2212 **      Pozemní komunikace                                                       </t>
  </si>
  <si>
    <t xml:space="preserve">2310 5139 Nákup materiálu jinde nezařazený                                    </t>
  </si>
  <si>
    <t xml:space="preserve">2310 5169 Nákup ostatních služeb                                       </t>
  </si>
  <si>
    <t xml:space="preserve">2310 5171 Opravy a udržování                                             </t>
  </si>
  <si>
    <t xml:space="preserve">2321 5169 Nákup ostatních služeb                                           </t>
  </si>
  <si>
    <t xml:space="preserve">2321 5171 Opravy a udržování                                              </t>
  </si>
  <si>
    <t>2321 6121  Stavby kanalizace</t>
  </si>
  <si>
    <t xml:space="preserve">232 **        Odvádění a čištění odpadních vod                                </t>
  </si>
  <si>
    <t xml:space="preserve">2341 5171 Opravy a udržování                                              </t>
  </si>
  <si>
    <t xml:space="preserve">234 **        Voda v zemědělské krajině                                        </t>
  </si>
  <si>
    <t xml:space="preserve">3111 5321 Neinvestiční transfery obcím   předškolní zařízení                                </t>
  </si>
  <si>
    <t xml:space="preserve">3113 5321 Neinvestiční transfery obcím   základní školy                                 </t>
  </si>
  <si>
    <t xml:space="preserve">311 **        Zařízení předškolní výchovy a základního školství                       </t>
  </si>
  <si>
    <t xml:space="preserve">3314 5029 Ostatní platby za provedenou práci jinde nezařazené              </t>
  </si>
  <si>
    <t xml:space="preserve">3314 *        Činnosti knihovnické                                            </t>
  </si>
  <si>
    <t xml:space="preserve">3319 5139 Nákup materiálu jinde nezařazený                                </t>
  </si>
  <si>
    <t xml:space="preserve">3319 5164 Nájemné                                                            </t>
  </si>
  <si>
    <t xml:space="preserve">3319 5169 Nákup ostatních služeb                                           </t>
  </si>
  <si>
    <t xml:space="preserve">3319 5175 Pohoštění                                                        </t>
  </si>
  <si>
    <t xml:space="preserve">331 **        Kultura                                                         </t>
  </si>
  <si>
    <t xml:space="preserve">3330 5223 Neinvestiční transfery církvím a náboženským společnostem        </t>
  </si>
  <si>
    <t xml:space="preserve">333 **        Činnosti registrovaných církví a náboženských společností                      </t>
  </si>
  <si>
    <t xml:space="preserve">334 **        Sdělovací prostředky  </t>
  </si>
  <si>
    <t xml:space="preserve">3412 5139 Nákup materiálu jinde nezařazený                                 </t>
  </si>
  <si>
    <t xml:space="preserve">3412 5171 Opravy a udržování                                              </t>
  </si>
  <si>
    <t xml:space="preserve">3412 *        Sportovní zařízení v majetku obce                               </t>
  </si>
  <si>
    <t xml:space="preserve">3419 5229 Ost.neinvestiční transfery neziskovým a podob. organizací            </t>
  </si>
  <si>
    <t xml:space="preserve">341 **        Tělovýchova                                                     </t>
  </si>
  <si>
    <t xml:space="preserve">3631 5154 Elektrická energie                                               </t>
  </si>
  <si>
    <t xml:space="preserve">3631 *        Veřejné osvětlení                                               </t>
  </si>
  <si>
    <t xml:space="preserve">3633 6121 Budovy, haly a stavby                                              </t>
  </si>
  <si>
    <t>3635 *       Územní plánování</t>
  </si>
  <si>
    <t xml:space="preserve">3639 5194 Věcné dary občanům                                                        </t>
  </si>
  <si>
    <t xml:space="preserve">3639 *        Komunální služby a územní rozvoj jinde nezařazené               </t>
  </si>
  <si>
    <t xml:space="preserve">363 **        Komunální služby a územní rozvoj                                </t>
  </si>
  <si>
    <t xml:space="preserve">372 **        Nakládání s odpady                                              </t>
  </si>
  <si>
    <t xml:space="preserve">3745 5139 Nákup materiálu jinde nezařazený                                    </t>
  </si>
  <si>
    <t xml:space="preserve">3745 5169 Nákup ostatních služeb                                         </t>
  </si>
  <si>
    <r>
      <t xml:space="preserve">374 **        </t>
    </r>
    <r>
      <rPr>
        <b/>
        <sz val="11"/>
        <color indexed="8"/>
        <rFont val="Calibri"/>
        <family val="2"/>
        <charset val="238"/>
      </rPr>
      <t>Ochrana přírody a krajiny</t>
    </r>
    <r>
      <rPr>
        <sz val="11"/>
        <color indexed="8"/>
        <rFont val="Calibri"/>
        <family val="2"/>
        <charset val="238"/>
      </rPr>
      <t xml:space="preserve">                                      </t>
    </r>
  </si>
  <si>
    <t>5512 5021 Ostatní osobní výdaje</t>
  </si>
  <si>
    <t>5512 5137 Drobný majetek</t>
  </si>
  <si>
    <t>5512 5139 Nákup ostatního materiálu</t>
  </si>
  <si>
    <r>
      <t xml:space="preserve">5512**       </t>
    </r>
    <r>
      <rPr>
        <b/>
        <sz val="11"/>
        <color indexed="8"/>
        <rFont val="Calibri"/>
        <family val="2"/>
        <charset val="238"/>
      </rPr>
      <t>Požární ochrana</t>
    </r>
  </si>
  <si>
    <t xml:space="preserve">6112 5023 Odměny členů zastupitelstva                       </t>
  </si>
  <si>
    <t xml:space="preserve">6112 5031 Povinné pojistné na sociální pojištění                     </t>
  </si>
  <si>
    <t xml:space="preserve">6112 5032 Povinné pojistné na zdravotní                     </t>
  </si>
  <si>
    <t xml:space="preserve">6112 5173 Cestovné (tuzemské i zahraniční)                                 </t>
  </si>
  <si>
    <t xml:space="preserve">611 **        Zastupitelské orgány                                          </t>
  </si>
  <si>
    <t>6171 5011 Platy zaměstnanců v pracovním poměru</t>
  </si>
  <si>
    <t xml:space="preserve">6172 5031 Povinné pojistné na sociální pojištění                     </t>
  </si>
  <si>
    <t xml:space="preserve">6172 5032 Povinné pojistné na sociální pojištění                     </t>
  </si>
  <si>
    <t xml:space="preserve">6171 5136 Knihy, učební pomůcky a tisk                                        </t>
  </si>
  <si>
    <t xml:space="preserve">6171 5139 Nákup materiálu jinde nezařazený                                </t>
  </si>
  <si>
    <t>6171 5151 Studená voda</t>
  </si>
  <si>
    <t>6171 5153 Plyn</t>
  </si>
  <si>
    <t>6171 5154 Elektrická energie</t>
  </si>
  <si>
    <t xml:space="preserve">6171 5155 Pevná paliva                                                             </t>
  </si>
  <si>
    <t xml:space="preserve">6171 5161 Služby pošt                                                       </t>
  </si>
  <si>
    <t xml:space="preserve">6171 5162 Služby telekomunikací a radiokomunikací                          </t>
  </si>
  <si>
    <t xml:space="preserve">6171 5169 Nákup ostatních služeb                                          </t>
  </si>
  <si>
    <t xml:space="preserve">6171 5171 Opravy a udržování                                               </t>
  </si>
  <si>
    <t>6171 5175 Pohoštění</t>
  </si>
  <si>
    <t>6171 5176  Konference a školení</t>
  </si>
  <si>
    <t xml:space="preserve">6171 5229 Ost.neinvestiční transfery neziskovým a podob. organizací        </t>
  </si>
  <si>
    <t xml:space="preserve">6171 5329 Ost.neinvest.transfery veřejným rozpočtům územní úrovně              </t>
  </si>
  <si>
    <t xml:space="preserve">617 **        Regionální a místní správa                                     </t>
  </si>
  <si>
    <t>6310 5141 Úroky vlastní</t>
  </si>
  <si>
    <t xml:space="preserve">6310 5163 Služby peněžních ústavů                                          </t>
  </si>
  <si>
    <r>
      <t xml:space="preserve">631 **        </t>
    </r>
    <r>
      <rPr>
        <b/>
        <sz val="11"/>
        <color indexed="8"/>
        <rFont val="Calibri"/>
        <family val="2"/>
        <charset val="238"/>
      </rPr>
      <t>Obecné příjmy a výdaje z finančních oper</t>
    </r>
    <r>
      <rPr>
        <sz val="11"/>
        <color indexed="8"/>
        <rFont val="Calibri"/>
        <family val="2"/>
        <charset val="238"/>
      </rPr>
      <t xml:space="preserve">                        </t>
    </r>
  </si>
  <si>
    <t xml:space="preserve">6320 5163 Služby peněžních ústavů                                         </t>
  </si>
  <si>
    <r>
      <t xml:space="preserve">632 **        </t>
    </r>
    <r>
      <rPr>
        <b/>
        <sz val="11"/>
        <color indexed="8"/>
        <rFont val="Calibri"/>
        <family val="2"/>
        <charset val="238"/>
      </rPr>
      <t>Pojištění funkčně nespecifikované</t>
    </r>
    <r>
      <rPr>
        <sz val="11"/>
        <color indexed="8"/>
        <rFont val="Calibri"/>
        <family val="2"/>
        <charset val="238"/>
      </rPr>
      <t xml:space="preserve">                               </t>
    </r>
  </si>
  <si>
    <t xml:space="preserve">VÝDAJE celkem </t>
  </si>
  <si>
    <t xml:space="preserve">                                                                            </t>
  </si>
  <si>
    <r>
      <rPr>
        <b/>
        <sz val="11"/>
        <color indexed="8"/>
        <rFont val="Calibri"/>
        <family val="2"/>
        <charset val="238"/>
      </rPr>
      <t xml:space="preserve">III. Financování </t>
    </r>
    <r>
      <rPr>
        <sz val="11"/>
        <color indexed="8"/>
        <rFont val="Calibri"/>
        <family val="2"/>
        <charset val="238"/>
      </rPr>
      <t xml:space="preserve"> (v tis. Kč)</t>
    </r>
  </si>
  <si>
    <t>Krátkodobé financování z tuzemska</t>
  </si>
  <si>
    <t>Splátka úvěru Komerční banky dle smlouvy r.č. 99001116302  *</t>
  </si>
  <si>
    <r>
      <rPr>
        <b/>
        <sz val="14"/>
        <color indexed="8"/>
        <rFont val="Calibri"/>
        <family val="2"/>
        <charset val="238"/>
      </rPr>
      <t>F I N A N C O V Á N Í  celkem</t>
    </r>
    <r>
      <rPr>
        <sz val="14"/>
        <color indexed="8"/>
        <rFont val="Calibri"/>
        <family val="2"/>
        <charset val="238"/>
      </rPr>
      <t xml:space="preserve">               </t>
    </r>
    <r>
      <rPr>
        <sz val="14"/>
        <color indexed="8"/>
        <rFont val="Courier New"/>
        <family val="3"/>
        <charset val="238"/>
      </rPr>
      <t xml:space="preserve">    </t>
    </r>
  </si>
  <si>
    <t>*   úvěr bude splácen od 1.1.2012 do 31.12.2015</t>
  </si>
  <si>
    <t>HOSPODÁŘSKÝ VÝSLEDEK CELKEM</t>
  </si>
  <si>
    <t>VYVĚŠENO: 2.12.2011</t>
  </si>
  <si>
    <t>SEJMUTO: 19.12.2011</t>
  </si>
  <si>
    <t>ZVEŘEJNĚNO ELEKTRONICKY OD 2.12.2011</t>
  </si>
  <si>
    <t>Schváleno v ZO dne:  28.12.2011 U03-13</t>
  </si>
  <si>
    <t>ROZPOČET BYL SESTAVEN JAKO MÍRNĚ PŘEBYTKOVÝ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</si>
</sst>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6.5"/>
      <color indexed="8"/>
      <name val="Courier New"/>
      <family val="3"/>
      <charset val="238"/>
    </font>
    <font>
      <sz val="11"/>
      <color indexed="8"/>
      <name val="Calibri"/>
      <family val="2"/>
      <charset val="238"/>
    </font>
    <font>
      <b/>
      <sz val="6.5"/>
      <color indexed="8"/>
      <name val="Courier New"/>
      <family val="3"/>
      <charset val="238"/>
    </font>
    <font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4"/>
      <color indexed="8"/>
      <name val="Courier New"/>
      <family val="3"/>
      <charset val="238"/>
    </font>
    <font>
      <b/>
      <sz val="14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3" borderId="0" xfId="0" applyFont="1" applyFill="1"/>
    <xf numFmtId="0" fontId="3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0" fillId="0" borderId="0" xfId="0" applyBorder="1"/>
    <xf numFmtId="0" fontId="6" fillId="0" borderId="1" xfId="0" applyFont="1" applyBorder="1"/>
    <xf numFmtId="0" fontId="3" fillId="0" borderId="1" xfId="0" applyFont="1" applyBorder="1"/>
    <xf numFmtId="0" fontId="7" fillId="0" borderId="0" xfId="0" applyFont="1"/>
    <xf numFmtId="0" fontId="2" fillId="0" borderId="1" xfId="0" applyFont="1" applyBorder="1"/>
    <xf numFmtId="0" fontId="5" fillId="0" borderId="2" xfId="0" applyFont="1" applyBorder="1"/>
    <xf numFmtId="0" fontId="2" fillId="0" borderId="2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8" fillId="0" borderId="3" xfId="0" applyFont="1" applyBorder="1"/>
    <xf numFmtId="0" fontId="9" fillId="0" borderId="3" xfId="0" applyFont="1" applyFill="1" applyBorder="1"/>
    <xf numFmtId="0" fontId="2" fillId="2" borderId="0" xfId="0" applyFont="1" applyFill="1"/>
    <xf numFmtId="0" fontId="5" fillId="4" borderId="0" xfId="0" applyFont="1" applyFill="1"/>
    <xf numFmtId="0" fontId="5" fillId="4" borderId="2" xfId="0" applyFont="1" applyFill="1" applyBorder="1"/>
    <xf numFmtId="0" fontId="2" fillId="4" borderId="1" xfId="0" applyFont="1" applyFill="1" applyBorder="1"/>
    <xf numFmtId="0" fontId="10" fillId="0" borderId="2" xfId="0" applyFont="1" applyBorder="1"/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/>
    <xf numFmtId="0" fontId="5" fillId="0" borderId="4" xfId="0" applyFont="1" applyBorder="1"/>
    <xf numFmtId="0" fontId="2" fillId="0" borderId="4" xfId="0" applyFont="1" applyBorder="1"/>
    <xf numFmtId="0" fontId="9" fillId="0" borderId="5" xfId="0" applyFont="1" applyBorder="1"/>
    <xf numFmtId="0" fontId="2" fillId="5" borderId="0" xfId="0" applyFont="1" applyFill="1"/>
    <xf numFmtId="0" fontId="5" fillId="5" borderId="0" xfId="0" applyFont="1" applyFill="1"/>
    <xf numFmtId="0" fontId="11" fillId="0" borderId="4" xfId="0" applyFont="1" applyBorder="1"/>
    <xf numFmtId="0" fontId="12" fillId="0" borderId="4" xfId="0" applyFont="1" applyBorder="1"/>
    <xf numFmtId="0" fontId="13" fillId="0" borderId="3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topLeftCell="A119" workbookViewId="0">
      <selection activeCell="A132" sqref="A132"/>
    </sheetView>
  </sheetViews>
  <sheetFormatPr defaultRowHeight="15"/>
  <cols>
    <col min="1" max="1" width="75.140625" customWidth="1"/>
    <col min="257" max="257" width="75.140625" customWidth="1"/>
    <col min="513" max="513" width="75.140625" customWidth="1"/>
    <col min="769" max="769" width="75.140625" customWidth="1"/>
    <col min="1025" max="1025" width="75.140625" customWidth="1"/>
    <col min="1281" max="1281" width="75.140625" customWidth="1"/>
    <col min="1537" max="1537" width="75.140625" customWidth="1"/>
    <col min="1793" max="1793" width="75.140625" customWidth="1"/>
    <col min="2049" max="2049" width="75.140625" customWidth="1"/>
    <col min="2305" max="2305" width="75.140625" customWidth="1"/>
    <col min="2561" max="2561" width="75.140625" customWidth="1"/>
    <col min="2817" max="2817" width="75.140625" customWidth="1"/>
    <col min="3073" max="3073" width="75.140625" customWidth="1"/>
    <col min="3329" max="3329" width="75.140625" customWidth="1"/>
    <col min="3585" max="3585" width="75.140625" customWidth="1"/>
    <col min="3841" max="3841" width="75.140625" customWidth="1"/>
    <col min="4097" max="4097" width="75.140625" customWidth="1"/>
    <col min="4353" max="4353" width="75.140625" customWidth="1"/>
    <col min="4609" max="4609" width="75.140625" customWidth="1"/>
    <col min="4865" max="4865" width="75.140625" customWidth="1"/>
    <col min="5121" max="5121" width="75.140625" customWidth="1"/>
    <col min="5377" max="5377" width="75.140625" customWidth="1"/>
    <col min="5633" max="5633" width="75.140625" customWidth="1"/>
    <col min="5889" max="5889" width="75.140625" customWidth="1"/>
    <col min="6145" max="6145" width="75.140625" customWidth="1"/>
    <col min="6401" max="6401" width="75.140625" customWidth="1"/>
    <col min="6657" max="6657" width="75.140625" customWidth="1"/>
    <col min="6913" max="6913" width="75.140625" customWidth="1"/>
    <col min="7169" max="7169" width="75.140625" customWidth="1"/>
    <col min="7425" max="7425" width="75.140625" customWidth="1"/>
    <col min="7681" max="7681" width="75.140625" customWidth="1"/>
    <col min="7937" max="7937" width="75.140625" customWidth="1"/>
    <col min="8193" max="8193" width="75.140625" customWidth="1"/>
    <col min="8449" max="8449" width="75.140625" customWidth="1"/>
    <col min="8705" max="8705" width="75.140625" customWidth="1"/>
    <col min="8961" max="8961" width="75.140625" customWidth="1"/>
    <col min="9217" max="9217" width="75.140625" customWidth="1"/>
    <col min="9473" max="9473" width="75.140625" customWidth="1"/>
    <col min="9729" max="9729" width="75.140625" customWidth="1"/>
    <col min="9985" max="9985" width="75.140625" customWidth="1"/>
    <col min="10241" max="10241" width="75.140625" customWidth="1"/>
    <col min="10497" max="10497" width="75.140625" customWidth="1"/>
    <col min="10753" max="10753" width="75.140625" customWidth="1"/>
    <col min="11009" max="11009" width="75.140625" customWidth="1"/>
    <col min="11265" max="11265" width="75.140625" customWidth="1"/>
    <col min="11521" max="11521" width="75.140625" customWidth="1"/>
    <col min="11777" max="11777" width="75.140625" customWidth="1"/>
    <col min="12033" max="12033" width="75.140625" customWidth="1"/>
    <col min="12289" max="12289" width="75.140625" customWidth="1"/>
    <col min="12545" max="12545" width="75.140625" customWidth="1"/>
    <col min="12801" max="12801" width="75.140625" customWidth="1"/>
    <col min="13057" max="13057" width="75.140625" customWidth="1"/>
    <col min="13313" max="13313" width="75.140625" customWidth="1"/>
    <col min="13569" max="13569" width="75.140625" customWidth="1"/>
    <col min="13825" max="13825" width="75.140625" customWidth="1"/>
    <col min="14081" max="14081" width="75.140625" customWidth="1"/>
    <col min="14337" max="14337" width="75.140625" customWidth="1"/>
    <col min="14593" max="14593" width="75.140625" customWidth="1"/>
    <col min="14849" max="14849" width="75.140625" customWidth="1"/>
    <col min="15105" max="15105" width="75.140625" customWidth="1"/>
    <col min="15361" max="15361" width="75.140625" customWidth="1"/>
    <col min="15617" max="15617" width="75.140625" customWidth="1"/>
    <col min="15873" max="15873" width="75.140625" customWidth="1"/>
    <col min="16129" max="16129" width="75.140625" customWidth="1"/>
  </cols>
  <sheetData>
    <row r="1" spans="1:7" ht="41.25" customHeight="1">
      <c r="A1" s="1" t="s">
        <v>0</v>
      </c>
      <c r="B1" s="1"/>
    </row>
    <row r="3" spans="1:7">
      <c r="A3" s="2" t="s">
        <v>1</v>
      </c>
      <c r="B3" s="3">
        <v>2012</v>
      </c>
    </row>
    <row r="4" spans="1:7">
      <c r="A4" s="4"/>
    </row>
    <row r="5" spans="1:7">
      <c r="A5" s="5" t="s">
        <v>2</v>
      </c>
      <c r="B5">
        <v>700</v>
      </c>
    </row>
    <row r="6" spans="1:7">
      <c r="A6" s="6" t="s">
        <v>3</v>
      </c>
      <c r="B6">
        <v>140</v>
      </c>
    </row>
    <row r="7" spans="1:7">
      <c r="A7" s="6" t="s">
        <v>4</v>
      </c>
      <c r="B7">
        <v>55</v>
      </c>
      <c r="G7" s="7"/>
    </row>
    <row r="8" spans="1:7">
      <c r="A8" s="6" t="s">
        <v>5</v>
      </c>
      <c r="B8">
        <v>650</v>
      </c>
    </row>
    <row r="9" spans="1:7">
      <c r="A9" s="6" t="s">
        <v>6</v>
      </c>
      <c r="B9">
        <v>1250</v>
      </c>
    </row>
    <row r="10" spans="1:7">
      <c r="A10" s="6" t="s">
        <v>7</v>
      </c>
      <c r="B10">
        <v>230</v>
      </c>
    </row>
    <row r="11" spans="1:7">
      <c r="A11" s="6" t="s">
        <v>8</v>
      </c>
      <c r="B11">
        <v>10</v>
      </c>
    </row>
    <row r="12" spans="1:7">
      <c r="A12" s="6" t="s">
        <v>9</v>
      </c>
      <c r="B12">
        <v>20</v>
      </c>
    </row>
    <row r="13" spans="1:7">
      <c r="A13" s="6" t="s">
        <v>10</v>
      </c>
      <c r="B13">
        <v>5</v>
      </c>
    </row>
    <row r="14" spans="1:7">
      <c r="A14" s="6" t="s">
        <v>11</v>
      </c>
      <c r="B14">
        <v>250</v>
      </c>
    </row>
    <row r="15" spans="1:7">
      <c r="A15" s="8" t="s">
        <v>12</v>
      </c>
      <c r="B15">
        <v>90</v>
      </c>
    </row>
    <row r="16" spans="1:7">
      <c r="A16" s="8" t="s">
        <v>13</v>
      </c>
      <c r="B16">
        <v>308</v>
      </c>
    </row>
    <row r="17" spans="1:3">
      <c r="A17" s="9" t="s">
        <v>14</v>
      </c>
      <c r="B17" s="10">
        <v>229</v>
      </c>
    </row>
    <row r="18" spans="1:3">
      <c r="A18" s="11" t="s">
        <v>15</v>
      </c>
      <c r="B18" s="12">
        <f>SUM(B5:B17)</f>
        <v>3937</v>
      </c>
    </row>
    <row r="19" spans="1:3">
      <c r="A19" s="6" t="s">
        <v>16</v>
      </c>
      <c r="B19" s="13">
        <v>36</v>
      </c>
    </row>
    <row r="20" spans="1:3">
      <c r="A20" s="6" t="s">
        <v>17</v>
      </c>
      <c r="B20" s="6">
        <v>43</v>
      </c>
      <c r="C20" s="6"/>
    </row>
    <row r="21" spans="1:3">
      <c r="A21" s="14" t="s">
        <v>18</v>
      </c>
      <c r="B21" s="14">
        <f>SUM(B19:B20)</f>
        <v>79</v>
      </c>
      <c r="C21" s="6"/>
    </row>
    <row r="22" spans="1:3">
      <c r="A22" s="6" t="s">
        <v>19</v>
      </c>
      <c r="B22" s="6">
        <v>20</v>
      </c>
      <c r="C22" s="6"/>
    </row>
    <row r="23" spans="1:3">
      <c r="A23" s="6" t="s">
        <v>20</v>
      </c>
      <c r="B23" s="15">
        <v>11</v>
      </c>
      <c r="C23" s="6"/>
    </row>
    <row r="24" spans="1:3">
      <c r="A24" s="14" t="s">
        <v>21</v>
      </c>
      <c r="B24" s="16">
        <f>SUM(B22:B23)</f>
        <v>31</v>
      </c>
      <c r="C24" s="6"/>
    </row>
    <row r="25" spans="1:3">
      <c r="A25" s="6" t="s">
        <v>22</v>
      </c>
      <c r="B25" s="6">
        <v>10</v>
      </c>
      <c r="C25" s="6"/>
    </row>
    <row r="26" spans="1:3">
      <c r="A26" s="6" t="s">
        <v>23</v>
      </c>
      <c r="B26" s="6">
        <v>38</v>
      </c>
      <c r="C26" s="6"/>
    </row>
    <row r="27" spans="1:3">
      <c r="A27" s="14" t="s">
        <v>24</v>
      </c>
      <c r="B27" s="14">
        <f>SUM(B25:B26)</f>
        <v>48</v>
      </c>
      <c r="C27" s="6"/>
    </row>
    <row r="28" spans="1:3">
      <c r="A28" s="17" t="s">
        <v>25</v>
      </c>
      <c r="B28" s="17">
        <v>20</v>
      </c>
      <c r="C28" s="6"/>
    </row>
    <row r="29" spans="1:3">
      <c r="A29" s="18" t="s">
        <v>26</v>
      </c>
      <c r="B29" s="14">
        <v>20</v>
      </c>
      <c r="C29" s="6"/>
    </row>
    <row r="30" spans="1:3">
      <c r="A30" s="14" t="s">
        <v>27</v>
      </c>
      <c r="B30" s="14">
        <v>0</v>
      </c>
      <c r="C30" s="6"/>
    </row>
    <row r="31" spans="1:3">
      <c r="A31" s="6" t="s">
        <v>28</v>
      </c>
      <c r="B31" s="6">
        <v>2</v>
      </c>
      <c r="C31" s="6"/>
    </row>
    <row r="32" spans="1:3">
      <c r="A32" s="6" t="s">
        <v>29</v>
      </c>
      <c r="B32" s="6">
        <v>10</v>
      </c>
      <c r="C32" s="6"/>
    </row>
    <row r="33" spans="1:3">
      <c r="A33" s="9" t="s">
        <v>30</v>
      </c>
      <c r="B33" s="9">
        <v>12</v>
      </c>
      <c r="C33" s="6"/>
    </row>
    <row r="34" spans="1:3">
      <c r="A34" s="9" t="s">
        <v>31</v>
      </c>
      <c r="B34" s="9">
        <v>346</v>
      </c>
      <c r="C34" s="6"/>
    </row>
    <row r="35" spans="1:3">
      <c r="A35" s="14" t="s">
        <v>32</v>
      </c>
      <c r="B35" s="14">
        <f>SUM(B31:B34)</f>
        <v>370</v>
      </c>
      <c r="C35" s="6"/>
    </row>
    <row r="36" spans="1:3">
      <c r="A36" s="16" t="s">
        <v>33</v>
      </c>
      <c r="B36" s="16">
        <v>10</v>
      </c>
      <c r="C36" s="6"/>
    </row>
    <row r="37" spans="1:3">
      <c r="A37" s="14" t="s">
        <v>34</v>
      </c>
      <c r="B37" s="14">
        <v>4</v>
      </c>
      <c r="C37" s="6"/>
    </row>
    <row r="38" spans="1:3" ht="19.5" thickBot="1">
      <c r="A38" s="19" t="s">
        <v>35</v>
      </c>
      <c r="B38" s="20">
        <f>B18+B21+B24+B27+B29+B30+B35+B36+B37</f>
        <v>4499</v>
      </c>
      <c r="C38" s="6"/>
    </row>
    <row r="39" spans="1:3" ht="15.75" thickTop="1">
      <c r="A39" s="6"/>
      <c r="B39" s="6"/>
      <c r="C39" s="6"/>
    </row>
    <row r="40" spans="1:3">
      <c r="A40" s="6"/>
      <c r="B40" s="6"/>
      <c r="C40" s="6"/>
    </row>
    <row r="41" spans="1:3">
      <c r="A41" s="21" t="s">
        <v>36</v>
      </c>
      <c r="B41" s="21">
        <v>2012</v>
      </c>
      <c r="C41" s="6"/>
    </row>
    <row r="42" spans="1:3">
      <c r="A42" s="6" t="s">
        <v>37</v>
      </c>
      <c r="B42" s="6">
        <v>450</v>
      </c>
      <c r="C42" s="6"/>
    </row>
    <row r="43" spans="1:3">
      <c r="A43" s="14" t="s">
        <v>38</v>
      </c>
      <c r="B43" s="14">
        <f>SUM(B42:B42)</f>
        <v>450</v>
      </c>
      <c r="C43" s="6"/>
    </row>
    <row r="44" spans="1:3">
      <c r="A44" s="6" t="s">
        <v>39</v>
      </c>
      <c r="B44" s="6">
        <v>5</v>
      </c>
      <c r="C44" s="6"/>
    </row>
    <row r="45" spans="1:3">
      <c r="A45" s="6" t="s">
        <v>40</v>
      </c>
      <c r="B45" s="6">
        <v>245</v>
      </c>
      <c r="C45" s="6"/>
    </row>
    <row r="46" spans="1:3">
      <c r="A46" s="6" t="s">
        <v>41</v>
      </c>
      <c r="B46" s="6">
        <v>100</v>
      </c>
      <c r="C46" s="6"/>
    </row>
    <row r="47" spans="1:3">
      <c r="A47" s="6" t="s">
        <v>42</v>
      </c>
      <c r="B47" s="22">
        <v>40</v>
      </c>
      <c r="C47" s="6"/>
    </row>
    <row r="48" spans="1:3">
      <c r="A48" s="14" t="s">
        <v>43</v>
      </c>
      <c r="B48" s="14">
        <f>SUM(B44:B47)</f>
        <v>390</v>
      </c>
      <c r="C48" s="6"/>
    </row>
    <row r="49" spans="1:3">
      <c r="A49" s="6" t="s">
        <v>44</v>
      </c>
      <c r="B49" s="6">
        <v>5</v>
      </c>
      <c r="C49" s="6"/>
    </row>
    <row r="50" spans="1:3">
      <c r="A50" s="6" t="s">
        <v>45</v>
      </c>
      <c r="B50" s="6">
        <v>10</v>
      </c>
      <c r="C50" s="6"/>
    </row>
    <row r="51" spans="1:3">
      <c r="A51" s="6" t="s">
        <v>46</v>
      </c>
      <c r="B51" s="6">
        <v>50</v>
      </c>
      <c r="C51" s="6"/>
    </row>
    <row r="52" spans="1:3">
      <c r="A52" s="14" t="s">
        <v>21</v>
      </c>
      <c r="B52" s="14">
        <v>65</v>
      </c>
      <c r="C52" s="6"/>
    </row>
    <row r="53" spans="1:3">
      <c r="A53" s="6" t="s">
        <v>47</v>
      </c>
      <c r="B53" s="6">
        <v>5</v>
      </c>
      <c r="C53" s="6"/>
    </row>
    <row r="54" spans="1:3">
      <c r="A54" s="6" t="s">
        <v>48</v>
      </c>
      <c r="B54" s="6">
        <v>50</v>
      </c>
      <c r="C54" s="6"/>
    </row>
    <row r="55" spans="1:3">
      <c r="A55" s="6" t="s">
        <v>49</v>
      </c>
      <c r="B55" s="23">
        <v>100</v>
      </c>
      <c r="C55" s="6"/>
    </row>
    <row r="56" spans="1:3">
      <c r="A56" s="14" t="s">
        <v>50</v>
      </c>
      <c r="B56" s="14">
        <f>SUM(B53:B55)</f>
        <v>155</v>
      </c>
      <c r="C56" s="6"/>
    </row>
    <row r="57" spans="1:3">
      <c r="A57" s="6" t="s">
        <v>51</v>
      </c>
      <c r="B57" s="6">
        <v>40</v>
      </c>
      <c r="C57" s="6"/>
    </row>
    <row r="58" spans="1:3">
      <c r="A58" s="14" t="s">
        <v>52</v>
      </c>
      <c r="B58" s="14">
        <v>40</v>
      </c>
      <c r="C58" s="6"/>
    </row>
    <row r="59" spans="1:3">
      <c r="A59" s="6" t="s">
        <v>53</v>
      </c>
      <c r="B59" s="6">
        <v>130</v>
      </c>
      <c r="C59" s="6"/>
    </row>
    <row r="60" spans="1:3">
      <c r="A60" s="6" t="s">
        <v>54</v>
      </c>
      <c r="B60" s="6">
        <v>190</v>
      </c>
      <c r="C60" s="6"/>
    </row>
    <row r="61" spans="1:3">
      <c r="A61" s="14" t="s">
        <v>55</v>
      </c>
      <c r="B61" s="14">
        <f>SUM(B59:B60)</f>
        <v>320</v>
      </c>
      <c r="C61" s="6"/>
    </row>
    <row r="62" spans="1:3">
      <c r="A62" s="6" t="s">
        <v>56</v>
      </c>
      <c r="B62" s="6">
        <v>2</v>
      </c>
      <c r="C62" s="6"/>
    </row>
    <row r="63" spans="1:3">
      <c r="A63" s="6" t="s">
        <v>57</v>
      </c>
      <c r="B63" s="6">
        <v>3</v>
      </c>
      <c r="C63" s="6"/>
    </row>
    <row r="64" spans="1:3">
      <c r="A64" s="6" t="s">
        <v>58</v>
      </c>
      <c r="B64" s="6">
        <v>10</v>
      </c>
      <c r="C64" s="6"/>
    </row>
    <row r="65" spans="1:3">
      <c r="A65" s="6" t="s">
        <v>59</v>
      </c>
      <c r="B65" s="6">
        <v>20</v>
      </c>
      <c r="C65" s="6"/>
    </row>
    <row r="66" spans="1:3">
      <c r="A66" s="6" t="s">
        <v>60</v>
      </c>
      <c r="B66" s="6">
        <v>40</v>
      </c>
      <c r="C66" s="6"/>
    </row>
    <row r="67" spans="1:3">
      <c r="A67" s="6" t="s">
        <v>61</v>
      </c>
      <c r="B67" s="6">
        <v>15</v>
      </c>
      <c r="C67" s="6"/>
    </row>
    <row r="68" spans="1:3">
      <c r="A68" s="14" t="s">
        <v>62</v>
      </c>
      <c r="B68" s="14">
        <f>SUM(B62:B67)</f>
        <v>90</v>
      </c>
      <c r="C68" s="6"/>
    </row>
    <row r="69" spans="1:3">
      <c r="A69" s="6" t="s">
        <v>63</v>
      </c>
      <c r="B69" s="6">
        <v>50</v>
      </c>
      <c r="C69" s="6"/>
    </row>
    <row r="70" spans="1:3">
      <c r="A70" s="14" t="s">
        <v>64</v>
      </c>
      <c r="B70" s="24">
        <f>SUM(B69)</f>
        <v>50</v>
      </c>
      <c r="C70" s="6"/>
    </row>
    <row r="71" spans="1:3">
      <c r="A71" s="14" t="s">
        <v>65</v>
      </c>
      <c r="B71" s="16">
        <v>1</v>
      </c>
      <c r="C71" s="6"/>
    </row>
    <row r="72" spans="1:3">
      <c r="A72" s="6" t="s">
        <v>66</v>
      </c>
      <c r="B72" s="6">
        <v>10</v>
      </c>
      <c r="C72" s="6"/>
    </row>
    <row r="73" spans="1:3">
      <c r="A73" s="6" t="s">
        <v>67</v>
      </c>
      <c r="B73" s="6">
        <v>10</v>
      </c>
      <c r="C73" s="6"/>
    </row>
    <row r="74" spans="1:3">
      <c r="A74" s="6" t="s">
        <v>68</v>
      </c>
      <c r="B74" s="6">
        <v>50</v>
      </c>
      <c r="C74" s="6"/>
    </row>
    <row r="75" spans="1:3">
      <c r="A75" s="6" t="s">
        <v>69</v>
      </c>
      <c r="B75" s="22">
        <v>50</v>
      </c>
      <c r="C75" s="6"/>
    </row>
    <row r="76" spans="1:3">
      <c r="A76" s="14" t="s">
        <v>70</v>
      </c>
      <c r="B76" s="14">
        <f>SUM(B72:B75)</f>
        <v>120</v>
      </c>
      <c r="C76" s="6"/>
    </row>
    <row r="77" spans="1:3">
      <c r="A77" s="6" t="s">
        <v>71</v>
      </c>
      <c r="B77" s="6">
        <v>70</v>
      </c>
      <c r="C77" s="6"/>
    </row>
    <row r="78" spans="1:3">
      <c r="A78" s="6" t="s">
        <v>72</v>
      </c>
      <c r="B78" s="6">
        <v>50</v>
      </c>
      <c r="C78" s="6"/>
    </row>
    <row r="79" spans="1:3">
      <c r="A79" s="6" t="s">
        <v>73</v>
      </c>
      <c r="B79" s="6">
        <v>20</v>
      </c>
      <c r="C79" s="6"/>
    </row>
    <row r="80" spans="1:3">
      <c r="A80" s="6" t="s">
        <v>74</v>
      </c>
      <c r="B80" s="6">
        <v>164</v>
      </c>
      <c r="C80" s="6"/>
    </row>
    <row r="81" spans="1:3">
      <c r="A81" s="6" t="s">
        <v>75</v>
      </c>
      <c r="B81" s="6">
        <v>3</v>
      </c>
      <c r="C81" s="6"/>
    </row>
    <row r="82" spans="1:3">
      <c r="A82" s="6" t="s">
        <v>76</v>
      </c>
      <c r="B82" s="6">
        <v>149</v>
      </c>
      <c r="C82" s="6"/>
    </row>
    <row r="83" spans="1:3">
      <c r="A83" s="14" t="s">
        <v>77</v>
      </c>
      <c r="B83" s="14">
        <f>SUM(B77:B82)</f>
        <v>456</v>
      </c>
      <c r="C83" s="6"/>
    </row>
    <row r="84" spans="1:3">
      <c r="A84" s="14" t="s">
        <v>78</v>
      </c>
      <c r="B84" s="25">
        <v>300</v>
      </c>
      <c r="C84" s="6"/>
    </row>
    <row r="85" spans="1:3">
      <c r="A85" s="6" t="s">
        <v>79</v>
      </c>
      <c r="B85" s="6">
        <v>5</v>
      </c>
      <c r="C85" s="6"/>
    </row>
    <row r="86" spans="1:3">
      <c r="A86" s="6" t="s">
        <v>80</v>
      </c>
      <c r="B86" s="6">
        <v>300</v>
      </c>
      <c r="C86" s="6"/>
    </row>
    <row r="87" spans="1:3">
      <c r="A87" s="17" t="s">
        <v>81</v>
      </c>
      <c r="B87" s="14">
        <f>SUM(B85:B86)</f>
        <v>305</v>
      </c>
      <c r="C87" s="6"/>
    </row>
    <row r="88" spans="1:3">
      <c r="A88" s="9" t="s">
        <v>82</v>
      </c>
      <c r="B88" s="9">
        <v>12</v>
      </c>
      <c r="C88" s="6"/>
    </row>
    <row r="89" spans="1:3">
      <c r="A89" s="26" t="s">
        <v>83</v>
      </c>
      <c r="B89" s="9">
        <v>13</v>
      </c>
      <c r="C89" s="6"/>
    </row>
    <row r="90" spans="1:3">
      <c r="A90" s="9" t="s">
        <v>84</v>
      </c>
      <c r="B90" s="9">
        <v>5</v>
      </c>
      <c r="C90" s="6"/>
    </row>
    <row r="91" spans="1:3">
      <c r="A91" s="17" t="s">
        <v>85</v>
      </c>
      <c r="B91" s="14">
        <f>SUM(B88:B90)</f>
        <v>30</v>
      </c>
      <c r="C91" s="6"/>
    </row>
    <row r="92" spans="1:3">
      <c r="A92" s="6" t="s">
        <v>86</v>
      </c>
      <c r="B92" s="6">
        <v>520</v>
      </c>
      <c r="C92" s="6"/>
    </row>
    <row r="93" spans="1:3">
      <c r="A93" s="6" t="s">
        <v>87</v>
      </c>
      <c r="B93" s="6">
        <v>97</v>
      </c>
      <c r="C93" s="6"/>
    </row>
    <row r="94" spans="1:3">
      <c r="A94" s="6" t="s">
        <v>88</v>
      </c>
      <c r="B94" s="6">
        <v>47</v>
      </c>
      <c r="C94" s="6"/>
    </row>
    <row r="95" spans="1:3">
      <c r="A95" s="6" t="s">
        <v>89</v>
      </c>
      <c r="B95" s="6">
        <v>95</v>
      </c>
      <c r="C95" s="6"/>
    </row>
    <row r="96" spans="1:3">
      <c r="A96" s="14" t="s">
        <v>90</v>
      </c>
      <c r="B96" s="14">
        <f>SUM(B92:B95)</f>
        <v>759</v>
      </c>
      <c r="C96" s="6"/>
    </row>
    <row r="97" spans="1:3">
      <c r="A97" s="27" t="s">
        <v>91</v>
      </c>
      <c r="B97" s="9">
        <v>23</v>
      </c>
      <c r="C97" s="6"/>
    </row>
    <row r="98" spans="1:3">
      <c r="A98" s="6" t="s">
        <v>92</v>
      </c>
      <c r="B98" s="9">
        <v>6</v>
      </c>
      <c r="C98" s="6"/>
    </row>
    <row r="99" spans="1:3">
      <c r="A99" s="6" t="s">
        <v>93</v>
      </c>
      <c r="B99" s="9">
        <v>3</v>
      </c>
      <c r="C99" s="6"/>
    </row>
    <row r="100" spans="1:3">
      <c r="A100" s="6" t="s">
        <v>94</v>
      </c>
      <c r="B100" s="6">
        <v>1</v>
      </c>
      <c r="C100" s="6"/>
    </row>
    <row r="101" spans="1:3">
      <c r="A101" s="6" t="s">
        <v>95</v>
      </c>
      <c r="B101" s="6">
        <v>40</v>
      </c>
      <c r="C101" s="6"/>
    </row>
    <row r="102" spans="1:3">
      <c r="A102" s="6" t="s">
        <v>96</v>
      </c>
      <c r="B102" s="6">
        <v>25</v>
      </c>
      <c r="C102" s="6"/>
    </row>
    <row r="103" spans="1:3">
      <c r="A103" s="6" t="s">
        <v>97</v>
      </c>
      <c r="B103" s="6">
        <v>60</v>
      </c>
      <c r="C103" s="6"/>
    </row>
    <row r="104" spans="1:3">
      <c r="A104" s="6" t="s">
        <v>98</v>
      </c>
      <c r="B104" s="6">
        <v>75</v>
      </c>
      <c r="C104" s="6"/>
    </row>
    <row r="105" spans="1:3">
      <c r="A105" s="6" t="s">
        <v>99</v>
      </c>
      <c r="B105" s="6">
        <v>8</v>
      </c>
      <c r="C105" s="6"/>
    </row>
    <row r="106" spans="1:3">
      <c r="A106" s="6" t="s">
        <v>100</v>
      </c>
      <c r="B106" s="6">
        <v>3</v>
      </c>
      <c r="C106" s="6"/>
    </row>
    <row r="107" spans="1:3">
      <c r="A107" s="6" t="s">
        <v>101</v>
      </c>
      <c r="B107" s="6">
        <v>45</v>
      </c>
      <c r="C107" s="6"/>
    </row>
    <row r="108" spans="1:3">
      <c r="A108" s="6" t="s">
        <v>102</v>
      </c>
      <c r="B108" s="6">
        <v>90</v>
      </c>
      <c r="C108" s="6"/>
    </row>
    <row r="109" spans="1:3">
      <c r="A109" s="6" t="s">
        <v>103</v>
      </c>
      <c r="B109" s="6">
        <v>5</v>
      </c>
      <c r="C109" s="6"/>
    </row>
    <row r="110" spans="1:3">
      <c r="A110" s="6" t="s">
        <v>104</v>
      </c>
      <c r="B110" s="6">
        <v>5</v>
      </c>
      <c r="C110" s="6"/>
    </row>
    <row r="111" spans="1:3">
      <c r="A111" s="6" t="s">
        <v>105</v>
      </c>
      <c r="B111" s="6">
        <v>5</v>
      </c>
      <c r="C111" s="6"/>
    </row>
    <row r="112" spans="1:3">
      <c r="A112" s="6" t="s">
        <v>106</v>
      </c>
      <c r="B112" s="6">
        <v>5</v>
      </c>
      <c r="C112" s="6"/>
    </row>
    <row r="113" spans="1:3">
      <c r="A113" s="6" t="s">
        <v>107</v>
      </c>
      <c r="B113" s="6">
        <v>2</v>
      </c>
      <c r="C113" s="6"/>
    </row>
    <row r="114" spans="1:3">
      <c r="A114" s="14" t="s">
        <v>108</v>
      </c>
      <c r="B114" s="14">
        <f>SUM(B97:B113)</f>
        <v>401</v>
      </c>
      <c r="C114" s="6"/>
    </row>
    <row r="115" spans="1:3">
      <c r="A115" s="9" t="s">
        <v>109</v>
      </c>
      <c r="B115" s="9">
        <v>75</v>
      </c>
      <c r="C115" s="6"/>
    </row>
    <row r="116" spans="1:3">
      <c r="A116" s="6" t="s">
        <v>110</v>
      </c>
      <c r="B116" s="6">
        <v>9</v>
      </c>
      <c r="C116" s="6"/>
    </row>
    <row r="117" spans="1:3">
      <c r="A117" s="17" t="s">
        <v>111</v>
      </c>
      <c r="B117" s="14">
        <f>SUM(B115:B116)</f>
        <v>84</v>
      </c>
      <c r="C117" s="6"/>
    </row>
    <row r="118" spans="1:3">
      <c r="A118" s="6" t="s">
        <v>112</v>
      </c>
      <c r="B118" s="6">
        <v>27</v>
      </c>
      <c r="C118" s="6"/>
    </row>
    <row r="119" spans="1:3" ht="15.75" thickBot="1">
      <c r="A119" s="28" t="s">
        <v>113</v>
      </c>
      <c r="B119" s="29">
        <f>SUM(B118)</f>
        <v>27</v>
      </c>
      <c r="C119" s="6"/>
    </row>
    <row r="120" spans="1:3" ht="19.5" thickBot="1">
      <c r="A120" s="30" t="s">
        <v>114</v>
      </c>
      <c r="B120" s="30">
        <f>B119+B117+B114+B96+B91+B87+B84+B83+B76+B71+B70+B68+B61+B58+B56+B52+B48+B43</f>
        <v>4043</v>
      </c>
      <c r="C120" s="6"/>
    </row>
    <row r="121" spans="1:3">
      <c r="A121" s="6" t="s">
        <v>115</v>
      </c>
      <c r="B121" s="6"/>
      <c r="C121" s="6"/>
    </row>
    <row r="122" spans="1:3">
      <c r="A122" s="31" t="s">
        <v>116</v>
      </c>
      <c r="B122" s="32"/>
      <c r="C122" s="6"/>
    </row>
    <row r="123" spans="1:3">
      <c r="A123" s="4"/>
      <c r="B123" s="6"/>
      <c r="C123" s="6"/>
    </row>
    <row r="124" spans="1:3">
      <c r="A124" s="4" t="s">
        <v>117</v>
      </c>
    </row>
    <row r="125" spans="1:3">
      <c r="A125" s="9" t="s">
        <v>118</v>
      </c>
      <c r="B125">
        <v>300</v>
      </c>
    </row>
    <row r="126" spans="1:3" ht="19.5" thickBot="1">
      <c r="A126" s="33" t="s">
        <v>119</v>
      </c>
      <c r="B126" s="34">
        <v>300</v>
      </c>
    </row>
    <row r="127" spans="1:3">
      <c r="A127" s="8"/>
    </row>
    <row r="128" spans="1:3">
      <c r="A128" s="13" t="s">
        <v>120</v>
      </c>
    </row>
    <row r="130" spans="1:2" ht="19.5" thickBot="1">
      <c r="A130" s="35" t="s">
        <v>121</v>
      </c>
      <c r="B130" s="35">
        <f>B38-B120-B126</f>
        <v>156</v>
      </c>
    </row>
    <row r="131" spans="1:2" ht="15.75" thickTop="1"/>
    <row r="132" spans="1:2">
      <c r="A132" s="13" t="s">
        <v>126</v>
      </c>
    </row>
    <row r="134" spans="1:2">
      <c r="A134" s="13" t="s">
        <v>122</v>
      </c>
    </row>
    <row r="136" spans="1:2">
      <c r="A136" s="13" t="s">
        <v>123</v>
      </c>
    </row>
    <row r="138" spans="1:2">
      <c r="A138" t="s">
        <v>124</v>
      </c>
    </row>
    <row r="140" spans="1:2">
      <c r="A140" s="4" t="s">
        <v>125</v>
      </c>
    </row>
  </sheetData>
  <mergeCells count="1">
    <mergeCell ref="A1:B1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dcterms:created xsi:type="dcterms:W3CDTF">2012-01-04T13:14:02Z</dcterms:created>
  <dcterms:modified xsi:type="dcterms:W3CDTF">2012-01-04T13:16:28Z</dcterms:modified>
</cp:coreProperties>
</file>